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PP II. 002-2025\"/>
    </mc:Choice>
  </mc:AlternateContent>
  <xr:revisionPtr revIDLastSave="0" documentId="13_ncr:1_{F5E365DE-8B6A-47AC-AF4D-0844DC4EE239}" xr6:coauthVersionLast="47" xr6:coauthVersionMax="47" xr10:uidLastSave="{00000000-0000-0000-0000-000000000000}"/>
  <bookViews>
    <workbookView xWindow="-120" yWindow="-120" windowWidth="29040" windowHeight="15840" tabRatio="779" xr2:uid="{00000000-000D-0000-FFFF-FFFF00000000}"/>
  </bookViews>
  <sheets>
    <sheet name="PP" sheetId="1" r:id="rId1"/>
  </sheets>
  <definedNames>
    <definedName name="_xlnm._FilterDatabase" localSheetId="0" hidden="1">PP!$B$6:$S$6</definedName>
    <definedName name="_xlnm.Print_Area" localSheetId="0">PP!$B$1:$S$12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H8" i="1"/>
  <c r="L8" i="1" l="1"/>
  <c r="K9" i="1"/>
  <c r="L9" i="1"/>
  <c r="H9" i="1"/>
  <c r="K7" i="1"/>
  <c r="H7" i="1"/>
  <c r="I12" i="1" l="1"/>
  <c r="J12" i="1"/>
  <c r="L7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<sst xmlns="http://schemas.openxmlformats.org/spreadsheetml/2006/main" count="40" uniqueCount="38">
  <si>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</si>
  <si>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</si>
  <si>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</si>
  <si>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</si>
  <si>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</si>
  <si>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</si>
  <si>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</si>
  <si>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</si>
  <si>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</si>
  <si>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</si>
  <si>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</si>
  <si>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</si>
  <si>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</si>
  <si>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</si>
  <si>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</si>
  <si>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</si>
  <si>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</si>
  <si>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</si>
  <si>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</si>
  <si>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</si>
  <si>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</si>
  <si>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</si>
  <si>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Ilustrační obrázek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</si>
  <si>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</si>
  <si>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 NÁZEV A ČÍSLO DOTAČNÍHO PROJEKTU </t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</si>
  <si>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</si>
  <si>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</si>
  <si>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30 dní</t>
  </si>
  <si>
    <t>Příloha č. 2 Kupní smlouvy - technická specifikace
Propagační předměty (II.) 002 - 2025</t>
  </si>
  <si>
    <t>bal</t>
  </si>
  <si>
    <t>Samolepící obálky třetinové DL/O (s okénkem)  s logem ZČU a adresou</t>
  </si>
  <si>
    <t>Samolepící obálky C5  s logem ZČU a adresou</t>
  </si>
  <si>
    <t>Vladislava Ottová,
Tel.: 37763 1332,
E-mail: ottova@ps.zcu.cz</t>
  </si>
  <si>
    <t>Univerzitní 22,
301 00 Plzeň,
budova Fakulty strojní - pracoviště Provoz a služby - Centrální sklad,
místnost UU 012</t>
  </si>
  <si>
    <t>Samolepící obálky B4  s logem ZČU a adresou</t>
  </si>
  <si>
    <r>
      <rPr>
        <b/>
        <sz val="11"/>
        <color theme="1"/>
        <rFont val="Calibri"/>
        <family val="2"/>
        <charset val="238"/>
        <scheme val="minor"/>
      </rPr>
      <t>Samolepící obálky třetinové DL</t>
    </r>
    <r>
      <rPr>
        <sz val="11"/>
        <color theme="1"/>
        <rFont val="Calibri"/>
        <family val="2"/>
        <charset val="238"/>
        <scheme val="minor"/>
      </rPr>
      <t xml:space="preserve">
Rozměry obálky 220 x 110 mm.
Gramáž: 80 g/m2, 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>Logo</t>
    </r>
    <r>
      <rPr>
        <sz val="11"/>
        <color theme="1"/>
        <rFont val="Calibri"/>
        <family val="2"/>
        <charset val="238"/>
        <scheme val="minor"/>
      </rPr>
      <t xml:space="preserve">: logo s logotypem ZČU viz 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(II.)-002-2025.zip</t>
    </r>
    <r>
      <rPr>
        <sz val="11"/>
        <color theme="1"/>
        <rFont val="Calibri"/>
        <family val="2"/>
        <charset val="238"/>
        <scheme val="minor"/>
      </rPr>
      <t xml:space="preserve">
barva PANTONE 2728, CMYK 99 | 76 | 0 | 0
rozměry loga 17 x 35 mm; 
umístění loga v levém horním rohu obálky, 8 mm od horního a 8 mm od levého okraje.
</t>
    </r>
    <r>
      <rPr>
        <b/>
        <sz val="11"/>
        <color theme="1"/>
        <rFont val="Calibri"/>
        <family val="2"/>
        <charset val="238"/>
        <scheme val="minor"/>
      </rPr>
      <t>V každém balení min. 1000 ks obálek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</si>
  <si>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Samolepící obálky B4</t>
    </r>
    <r>
      <rPr>
        <sz val="11"/>
        <color theme="1"/>
        <rFont val="Calibri"/>
        <family val="2"/>
        <charset val="238"/>
        <scheme val="minor"/>
      </rPr>
      <t xml:space="preserve">
Rozměry obálky 250 x 353 mm.
Gramáž: 100 g/m2.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
Adresa:</t>
    </r>
    <r>
      <rPr>
        <sz val="11"/>
        <color theme="1"/>
        <rFont val="Calibri"/>
        <family val="2"/>
        <charset val="238"/>
        <scheme val="minor"/>
      </rPr>
      <t xml:space="preserve"> 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logo s logotypem ZČU viz 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(II.)-002-2025.zip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 
barva PANTONE 2728, CMYK 99 | 76 | 0 | 0
rozměry loga 35 x 70 mm;
umístění loga v levém horním rohu obálky, 10 mm od horního a 10 mm od levého okraje.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</si>
  <si>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rPr>
        <b/>
        <sz val="11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Rozměry obálky 162 x 229 mm.
Gramáž: 80 g/m2, 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Adresa:  </t>
    </r>
    <r>
      <rPr>
        <sz val="11"/>
        <color theme="1"/>
        <rFont val="Calibri"/>
        <family val="2"/>
        <charset val="238"/>
        <scheme val="minor"/>
      </rPr>
      <t xml:space="preserve"> 
vytisknout čitelnou šedou barvou (žádáme o zachování poměrné velikosti textu ku rozměrově definovanému logu - dle ilustr.obr.)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>Logo</t>
    </r>
    <r>
      <rPr>
        <sz val="11"/>
        <color theme="1"/>
        <rFont val="Calibri"/>
        <family val="2"/>
        <charset val="238"/>
        <scheme val="minor"/>
      </rPr>
      <t xml:space="preserve">: logo s logotypem ZČU viz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(II.)-002-2025.zip </t>
    </r>
    <r>
      <rPr>
        <sz val="11"/>
        <color theme="1"/>
        <rFont val="Calibri"/>
        <family val="2"/>
        <charset val="238"/>
        <scheme val="minor"/>
      </rPr>
      <t xml:space="preserve"> 
barva PANTONE 2728, CMYK 99 | 76 | 0 | 0
rozměry loga 19 x 39 mm;   
umístění loga v levém horním rohu obálky, 9 mm od horního a 9 mm od levého okraje.
</t>
    </r>
    <r>
      <rPr>
        <b/>
        <sz val="11"/>
        <color theme="1"/>
        <rFont val="Calibri"/>
        <family val="2"/>
        <charset val="238"/>
        <scheme val="minor"/>
      </rPr>
      <t xml:space="preserve">V každém balení min. 1000 ks obálek.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</si>
</sst>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9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" fontId="15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" fontId="15" fillId="3" borderId="12" xfId="0" applyNumberFormat="1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6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1" fontId="15" fillId="3" borderId="11" xfId="0" applyNumberFormat="1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31539D"/>
      <color rgb="FF0047C7"/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457200</xdr:colOff>
      <xdr:row>6</xdr:row>
      <xdr:rowOff>1096038</xdr:rowOff>
    </xdr:from>
    <xdr:to>
      <xdr:col>6</xdr:col>
      <xdr:colOff>3813766</xdr:colOff>
      <xdr:row>6</xdr:row>
      <xdr:rowOff>2228288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C153E80-7F83-4653-AEA8-F3244319B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82700" y="3763038"/>
          <a:ext cx="3356566" cy="1132250"/>
        </a:xfrm>
        <a:prstGeom prst="rect">
          <a:avLst/>
        </a:prstGeom>
      </xdr:spPr>
    </xdr:pic>
    <xdr:clientData/>
  </xdr:twoCellAnchor>
  <xdr:twoCellAnchor editAs="oneCell">
    <xdr:from>
      <xdr:col>6</xdr:col>
      <xdr:colOff>514350</xdr:colOff>
      <xdr:row>7</xdr:row>
      <xdr:rowOff>1232221</xdr:rowOff>
    </xdr:from>
    <xdr:to>
      <xdr:col>6</xdr:col>
      <xdr:colOff>3956641</xdr:colOff>
      <xdr:row>7</xdr:row>
      <xdr:rowOff>2393388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175B543-A88E-43EC-98C3-D8C2BE329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39850" y="7442521"/>
          <a:ext cx="3442291" cy="1161167"/>
        </a:xfrm>
        <a:prstGeom prst="rect">
          <a:avLst/>
        </a:prstGeom>
      </xdr:spPr>
    </xdr:pic>
    <xdr:clientData/>
  </xdr:twoCellAnchor>
  <xdr:twoCellAnchor editAs="oneCell">
    <xdr:from>
      <xdr:col>6</xdr:col>
      <xdr:colOff>609600</xdr:colOff>
      <xdr:row>8</xdr:row>
      <xdr:rowOff>1334012</xdr:rowOff>
    </xdr:from>
    <xdr:to>
      <xdr:col>6</xdr:col>
      <xdr:colOff>4004266</xdr:colOff>
      <xdr:row>8</xdr:row>
      <xdr:rowOff>2479114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9CC5C51-3F32-47BE-9B0C-21715F8A3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35100" y="11220962"/>
          <a:ext cx="3394666" cy="1145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5"/>
  <sheetViews>
    <sheetView tabSelected="1" topLeftCell="G9" zoomScaleNormal="100" workbookViewId="0">
      <selection activeCell="J9" sqref="J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3.42578125" style="5" customWidth="1"/>
    <col min="4" max="4" width="11" style="93" customWidth="1"/>
    <col min="5" max="5" width="12" style="4" customWidth="1"/>
    <col min="6" max="6" width="129.42578125" style="5" customWidth="1"/>
    <col min="7" max="7" width="64" style="5" customWidth="1"/>
    <col min="8" max="8" width="19.855468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31.85546875" style="1" hidden="1" customWidth="1"/>
    <col min="15" max="15" width="31.42578125" style="1" customWidth="1"/>
    <col min="16" max="16" width="33.5703125" style="1" customWidth="1"/>
    <col min="17" max="17" width="25.5703125" style="1" customWidth="1"/>
    <col min="18" max="18" width="11.5703125" style="1" hidden="1" customWidth="1"/>
    <col min="19" max="19" width="29.28515625" style="6" customWidth="1"/>
    <col min="20" max="20" width="8.28515625" style="1" customWidth="1"/>
    <col min="21" max="16384" width="9.140625" style="1"/>
  </cols>
  <sheetData>
    <row r="1" spans="1:19" ht="39.75" customHeight="1" x14ac:dyDescent="0.25">
      <c r="B1" s="2" t="s">
        <v>28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2"/>
    </row>
    <row r="3" spans="1:19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</row>
    <row r="4" spans="1:19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P4" s="20"/>
    </row>
    <row r="5" spans="1:19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S5" s="26"/>
    </row>
    <row r="6" spans="1:19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22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24</v>
      </c>
      <c r="O6" s="30" t="s">
        <v>18</v>
      </c>
      <c r="P6" s="28" t="s">
        <v>19</v>
      </c>
      <c r="Q6" s="28" t="s">
        <v>26</v>
      </c>
      <c r="R6" s="28" t="s">
        <v>20</v>
      </c>
      <c r="S6" s="28" t="s">
        <v>21</v>
      </c>
    </row>
    <row r="7" spans="1:19" ht="286.5" customHeight="1" x14ac:dyDescent="0.25">
      <c r="A7" s="31"/>
      <c r="B7" s="32">
        <v>1</v>
      </c>
      <c r="C7" s="33" t="s">
        <v>34</v>
      </c>
      <c r="D7" s="34">
        <v>30</v>
      </c>
      <c r="E7" s="35" t="s">
        <v>29</v>
      </c>
      <c r="F7" s="36" t="s">
        <v>36</v>
      </c>
      <c r="G7" s="37"/>
      <c r="H7" s="38">
        <f t="shared" ref="H7:H9" si="0">D7*I7</f>
        <v>27750</v>
      </c>
      <c r="I7" s="39">
        <v>925</v>
      </c>
      <c r="J7" s="94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25</v>
      </c>
      <c r="N7" s="43"/>
      <c r="O7" s="42" t="s">
        <v>32</v>
      </c>
      <c r="P7" s="44" t="s">
        <v>33</v>
      </c>
      <c r="Q7" s="45" t="s">
        <v>27</v>
      </c>
      <c r="R7" s="46"/>
      <c r="S7" s="43" t="s">
        <v>12</v>
      </c>
    </row>
    <row r="8" spans="1:19" ht="289.5" customHeight="1" x14ac:dyDescent="0.25">
      <c r="A8" s="31"/>
      <c r="B8" s="47">
        <v>2</v>
      </c>
      <c r="C8" s="48" t="s">
        <v>30</v>
      </c>
      <c r="D8" s="49">
        <v>10</v>
      </c>
      <c r="E8" s="50" t="s">
        <v>29</v>
      </c>
      <c r="F8" s="51" t="s">
        <v>35</v>
      </c>
      <c r="G8" s="52"/>
      <c r="H8" s="53">
        <f t="shared" si="0"/>
        <v>12500</v>
      </c>
      <c r="I8" s="54">
        <v>1250</v>
      </c>
      <c r="J8" s="95"/>
      <c r="K8" s="55">
        <f t="shared" ref="K8" si="3">D8*J8</f>
        <v>0</v>
      </c>
      <c r="L8" s="56" t="str">
        <f t="shared" ref="L8" si="4">IF(ISNUMBER(J8), IF(J8&gt;I8,"NEVYHOVUJE","VYHOVUJE")," ")</f>
        <v xml:space="preserve"> </v>
      </c>
      <c r="M8" s="57"/>
      <c r="N8" s="58"/>
      <c r="O8" s="57"/>
      <c r="P8" s="59"/>
      <c r="Q8" s="60"/>
      <c r="R8" s="61"/>
      <c r="S8" s="58"/>
    </row>
    <row r="9" spans="1:19" ht="295.5" customHeight="1" thickBot="1" x14ac:dyDescent="0.3">
      <c r="A9" s="31"/>
      <c r="B9" s="62">
        <v>3</v>
      </c>
      <c r="C9" s="63" t="s">
        <v>31</v>
      </c>
      <c r="D9" s="64">
        <v>10</v>
      </c>
      <c r="E9" s="65" t="s">
        <v>29</v>
      </c>
      <c r="F9" s="66" t="s">
        <v>37</v>
      </c>
      <c r="G9" s="67"/>
      <c r="H9" s="68">
        <f t="shared" si="0"/>
        <v>16000</v>
      </c>
      <c r="I9" s="69">
        <v>1600</v>
      </c>
      <c r="J9" s="96"/>
      <c r="K9" s="70">
        <f t="shared" ref="K9" si="5">D9*J9</f>
        <v>0</v>
      </c>
      <c r="L9" s="71" t="str">
        <f t="shared" ref="L9" si="6">IF(ISNUMBER(J9), IF(J9&gt;I9,"NEVYHOVUJE","VYHOVUJE")," ")</f>
        <v xml:space="preserve"> </v>
      </c>
      <c r="M9" s="72"/>
      <c r="N9" s="73"/>
      <c r="O9" s="72"/>
      <c r="P9" s="74"/>
      <c r="Q9" s="75"/>
      <c r="R9" s="76"/>
      <c r="S9" s="73"/>
    </row>
    <row r="10" spans="1:19" ht="13.5" customHeight="1" thickTop="1" thickBot="1" x14ac:dyDescent="0.3">
      <c r="C10" s="1"/>
      <c r="D10" s="1"/>
      <c r="E10" s="1"/>
      <c r="F10" s="1"/>
      <c r="G10" s="1"/>
      <c r="H10" s="1"/>
      <c r="K10" s="77"/>
    </row>
    <row r="11" spans="1:19" ht="60.75" customHeight="1" thickTop="1" thickBot="1" x14ac:dyDescent="0.3">
      <c r="B11" s="78" t="s">
        <v>9</v>
      </c>
      <c r="C11" s="78"/>
      <c r="D11" s="78"/>
      <c r="E11" s="78"/>
      <c r="F11" s="78"/>
      <c r="G11" s="15"/>
      <c r="H11" s="79"/>
      <c r="I11" s="80" t="s">
        <v>10</v>
      </c>
      <c r="J11" s="81" t="s">
        <v>11</v>
      </c>
      <c r="K11" s="82"/>
      <c r="L11" s="83"/>
      <c r="M11" s="84"/>
      <c r="N11" s="24"/>
      <c r="O11" s="24"/>
      <c r="P11" s="24"/>
      <c r="Q11" s="24"/>
      <c r="R11" s="24"/>
      <c r="S11" s="85"/>
    </row>
    <row r="12" spans="1:19" ht="33" customHeight="1" thickTop="1" thickBot="1" x14ac:dyDescent="0.3">
      <c r="B12" s="86" t="s">
        <v>23</v>
      </c>
      <c r="C12" s="86"/>
      <c r="D12" s="86"/>
      <c r="E12" s="86"/>
      <c r="F12" s="86"/>
      <c r="G12" s="87"/>
      <c r="H12" s="88"/>
      <c r="I12" s="89">
        <f>SUM(H7:H9)</f>
        <v>56250</v>
      </c>
      <c r="J12" s="90">
        <f>SUM(K7:K9)</f>
        <v>0</v>
      </c>
      <c r="K12" s="91"/>
      <c r="L12" s="92"/>
      <c r="M12" s="84"/>
      <c r="R12" s="24"/>
      <c r="S12" s="85"/>
    </row>
    <row r="13" spans="1:19" ht="14.1" customHeight="1" thickTop="1" x14ac:dyDescent="0.25"/>
    <row r="14" spans="1:19" ht="14.25" customHeight="1" x14ac:dyDescent="0.25"/>
    <row r="15" spans="1:19" ht="14.1" customHeight="1" x14ac:dyDescent="0.25"/>
    <row r="16" spans="1:19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XFx+ZhYGy2LKbonSz8eawvOUqCBpiOx6mpYd7tjtAWOjnp+3nNZBUF6X830kXsHmHBfJSa4BdZMb4wN3bEroRA==" saltValue="deZhHmvNeou1iKN+AxF+eg==" spinCount="100000" sheet="1" objects="1" scenarios="1" selectLockedCells="1"/>
  <mergeCells count="12">
    <mergeCell ref="O7:O9"/>
    <mergeCell ref="P7:P9"/>
    <mergeCell ref="Q7:Q9"/>
    <mergeCell ref="R7:R9"/>
    <mergeCell ref="S7:S9"/>
    <mergeCell ref="M7:M9"/>
    <mergeCell ref="N7:N9"/>
    <mergeCell ref="B12:F12"/>
    <mergeCell ref="J12:L12"/>
    <mergeCell ref="B1:D1"/>
    <mergeCell ref="J11:L11"/>
    <mergeCell ref="B11:F11"/>
  </mergeCells>
  <conditionalFormatting sqref="B7:B9 D7:D9">
    <cfRule type="containsBlanks" dxfId="6" priority="88">
      <formula>LEN(TRIM(B7))=0</formula>
    </cfRule>
  </conditionalFormatting>
  <conditionalFormatting sqref="B7:B9">
    <cfRule type="cellIs" dxfId="5" priority="83" operator="greaterThanOrEqual">
      <formula>1</formula>
    </cfRule>
  </conditionalFormatting>
  <conditionalFormatting sqref="J7:J9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:E9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ksekyrov</cp:lastModifiedBy>
  <cp:revision>1</cp:revision>
  <cp:lastPrinted>2025-03-05T08:23:06Z</cp:lastPrinted>
  <dcterms:created xsi:type="dcterms:W3CDTF">2014-03-05T12:43:32Z</dcterms:created>
  <dcterms:modified xsi:type="dcterms:W3CDTF">2025-03-05T09:50:05Z</dcterms:modified>
</cp:coreProperties>
</file>